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S11" i="1"/>
  <c r="T9"/>
  <c r="T10"/>
  <c r="L9"/>
  <c r="L10"/>
  <c r="U10" s="1"/>
  <c r="F11"/>
  <c r="M11"/>
  <c r="P11"/>
  <c r="Q11"/>
  <c r="R11"/>
  <c r="O11"/>
  <c r="J11"/>
  <c r="K11"/>
  <c r="I11"/>
  <c r="U9" l="1"/>
  <c r="T11"/>
  <c r="U11"/>
  <c r="L11"/>
</calcChain>
</file>

<file path=xl/sharedStrings.xml><?xml version="1.0" encoding="utf-8"?>
<sst xmlns="http://schemas.openxmlformats.org/spreadsheetml/2006/main" count="29" uniqueCount="29">
  <si>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</si>
  <si>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</si>
  <si>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</si>
  <si>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</si>
  <si>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</si>
  <si>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</si>
  <si>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</si>
  <si>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</si>
  <si>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</si>
  <si>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 xml:space="preserve"> Керівництво</t>
  </si>
  <si>
    <t>Перший заступник голови районної державної адміністрації</t>
  </si>
  <si>
    <t>Заступник голови районної державної адміністрації</t>
  </si>
  <si>
    <t>1в Оклад по пост.304</t>
  </si>
  <si>
    <t xml:space="preserve"> Надбавка за секретні</t>
  </si>
  <si>
    <t>21в Вислуга років пост.304</t>
  </si>
  <si>
    <t>132 Аванс</t>
  </si>
  <si>
    <t>120 Податок на доходи ФО</t>
  </si>
  <si>
    <t>751 Військовий збір</t>
  </si>
  <si>
    <t>754 Профвнески</t>
  </si>
  <si>
    <t>131 Виплата зарплати</t>
  </si>
  <si>
    <t>Корюківська районна державна адміністрація</t>
  </si>
  <si>
    <t>ВИТЯГ З РОЗРАХУНКОВО-ПЛАТІЖНОЇ ВІДОМОСТІ</t>
  </si>
  <si>
    <t>Сита Юлія Михайлівна</t>
  </si>
  <si>
    <t>Чорний Сергій Володимирович</t>
  </si>
  <si>
    <t>Заборгованість на кінець місяця</t>
  </si>
  <si>
    <t>Заборгованість на початок місяця</t>
  </si>
  <si>
    <t xml:space="preserve"> </t>
  </si>
  <si>
    <t>132 Виплата зарплати (заборгованість)</t>
  </si>
  <si>
    <t>квітень 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</si>
</sst>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</cellStyleXfs>
  <cellXfs count="52">
    <xf numFmtId="0" fontId="0" fillId="0" borderId="0" xfId="0"/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7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2" fontId="9" fillId="2" borderId="5" xfId="0" applyNumberFormat="1" applyFont="1" applyFill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2" fillId="2" borderId="7" xfId="0" applyNumberFormat="1" applyFont="1" applyFill="1" applyBorder="1" applyAlignment="1" applyProtection="1">
      <alignment horizontal="right" vertical="center" wrapText="1"/>
    </xf>
    <xf numFmtId="4" fontId="12" fillId="2" borderId="7" xfId="0" applyNumberFormat="1" applyFont="1" applyFill="1" applyBorder="1" applyAlignment="1" applyProtection="1">
      <alignment horizontal="right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2" fontId="9" fillId="2" borderId="7" xfId="0" applyNumberFormat="1" applyFont="1" applyFill="1" applyBorder="1" applyAlignment="1" applyProtection="1">
      <alignment horizontal="center" vertical="center" wrapText="1"/>
    </xf>
    <xf numFmtId="4" fontId="9" fillId="2" borderId="7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1" fillId="2" borderId="7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5" fillId="2" borderId="9" xfId="0" applyNumberFormat="1" applyFont="1" applyFill="1" applyBorder="1" applyAlignment="1" applyProtection="1">
      <alignment horizontal="left" vertical="center" wrapText="1"/>
    </xf>
    <xf numFmtId="3" fontId="6" fillId="2" borderId="7" xfId="0" applyNumberFormat="1" applyFont="1" applyFill="1" applyBorder="1" applyAlignment="1" applyProtection="1">
      <alignment horizontal="right" vertical="center" wrapText="1"/>
    </xf>
    <xf numFmtId="3" fontId="6" fillId="2" borderId="9" xfId="0" applyNumberFormat="1" applyFont="1" applyFill="1" applyBorder="1" applyAlignment="1" applyProtection="1">
      <alignment horizontal="right" vertical="center" wrapText="1"/>
    </xf>
    <xf numFmtId="4" fontId="7" fillId="2" borderId="7" xfId="0" applyNumberFormat="1" applyFont="1" applyFill="1" applyBorder="1" applyAlignment="1" applyProtection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right" vertical="center" wrapText="1"/>
    </xf>
    <xf numFmtId="0" fontId="1" fillId="2" borderId="7" xfId="0" applyNumberFormat="1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2" fontId="9" fillId="2" borderId="7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4"/>
  <sheetViews>
    <sheetView tabSelected="1" workbookViewId="0">
      <selection activeCell="R20" sqref="R20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10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0" width="8.42578125" customWidth="1"/>
    <col min="11" max="11" width="8.5703125" customWidth="1"/>
    <col min="12" max="12" width="9.7109375" customWidth="1"/>
    <col min="13" max="13" width="4.28515625" customWidth="1"/>
    <col min="14" max="14" width="4.5703125" customWidth="1"/>
    <col min="15" max="15" width="9" bestFit="1" customWidth="1"/>
    <col min="16" max="16" width="7.28515625" customWidth="1"/>
    <col min="17" max="17" width="7.5703125" customWidth="1"/>
    <col min="18" max="18" width="8.7109375" bestFit="1" customWidth="1"/>
    <col min="19" max="19" width="8.7109375" customWidth="1"/>
    <col min="20" max="20" width="8.42578125" customWidth="1"/>
  </cols>
  <sheetData>
    <row r="1" spans="1:22" ht="21.95" customHeight="1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22" ht="39" customHeight="1">
      <c r="I2" s="32" t="s">
        <v>21</v>
      </c>
      <c r="J2" s="33"/>
      <c r="K2" s="33"/>
      <c r="L2" s="33"/>
    </row>
    <row r="3" spans="1:22" ht="24.75" customHeight="1">
      <c r="H3" s="25" t="s">
        <v>9</v>
      </c>
      <c r="I3" s="25"/>
      <c r="J3" s="25"/>
      <c r="K3" s="25"/>
      <c r="L3" s="25"/>
      <c r="M3" s="25"/>
    </row>
    <row r="4" spans="1:22" ht="16.5" customHeight="1">
      <c r="H4" s="26" t="s">
        <v>28</v>
      </c>
      <c r="I4" s="27"/>
      <c r="J4" s="27"/>
      <c r="K4" s="27"/>
      <c r="L4" s="27"/>
      <c r="M4" s="27"/>
    </row>
    <row r="5" spans="1:22" ht="17.850000000000001" customHeight="1">
      <c r="C5" s="28" t="s">
        <v>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1"/>
    </row>
    <row r="6" spans="1:22" ht="15" customHeight="1">
      <c r="A6" s="29"/>
      <c r="B6" s="29"/>
      <c r="C6" s="29"/>
    </row>
    <row r="7" spans="1:22" ht="75.75" customHeight="1">
      <c r="A7" s="1" t="s">
        <v>1</v>
      </c>
      <c r="B7" s="1" t="s">
        <v>2</v>
      </c>
      <c r="C7" s="48" t="s">
        <v>3</v>
      </c>
      <c r="D7" s="49"/>
      <c r="E7" s="1" t="s">
        <v>4</v>
      </c>
      <c r="F7" s="19" t="s">
        <v>25</v>
      </c>
      <c r="G7" s="48" t="s">
        <v>5</v>
      </c>
      <c r="H7" s="49"/>
      <c r="I7" s="1" t="s">
        <v>12</v>
      </c>
      <c r="J7" s="1" t="s">
        <v>13</v>
      </c>
      <c r="K7" s="1" t="s">
        <v>14</v>
      </c>
      <c r="L7" s="1" t="s">
        <v>6</v>
      </c>
      <c r="M7" s="48" t="s">
        <v>15</v>
      </c>
      <c r="N7" s="49"/>
      <c r="O7" s="1" t="s">
        <v>16</v>
      </c>
      <c r="P7" s="1" t="s">
        <v>17</v>
      </c>
      <c r="Q7" s="1" t="s">
        <v>18</v>
      </c>
      <c r="R7" s="1" t="s">
        <v>19</v>
      </c>
      <c r="S7" s="1" t="s">
        <v>27</v>
      </c>
      <c r="T7" s="13" t="s">
        <v>7</v>
      </c>
      <c r="U7" s="14" t="s">
        <v>24</v>
      </c>
    </row>
    <row r="8" spans="1:22" ht="6.75" customHeight="1">
      <c r="A8" s="6"/>
      <c r="B8" s="6"/>
      <c r="C8" s="41"/>
      <c r="D8" s="45"/>
      <c r="E8" s="7"/>
      <c r="F8" s="23"/>
      <c r="G8" s="43"/>
      <c r="H8" s="40"/>
      <c r="I8" s="8"/>
      <c r="J8" s="8"/>
      <c r="K8" s="8"/>
      <c r="L8" s="4"/>
      <c r="M8" s="50"/>
      <c r="N8" s="51"/>
      <c r="O8" s="8"/>
      <c r="P8" s="8"/>
      <c r="Q8" s="8"/>
      <c r="R8" s="8"/>
      <c r="S8" s="22"/>
      <c r="T8" s="12"/>
      <c r="U8" s="15"/>
      <c r="V8" t="s">
        <v>26</v>
      </c>
    </row>
    <row r="9" spans="1:22" ht="48" customHeight="1">
      <c r="A9" s="2">
        <v>1</v>
      </c>
      <c r="B9" s="2">
        <v>48</v>
      </c>
      <c r="C9" s="41" t="s">
        <v>23</v>
      </c>
      <c r="D9" s="42"/>
      <c r="E9" s="7" t="s">
        <v>10</v>
      </c>
      <c r="F9" s="17">
        <v>24678.19</v>
      </c>
      <c r="G9" s="30">
        <v>22</v>
      </c>
      <c r="H9" s="31"/>
      <c r="I9" s="4">
        <v>45225</v>
      </c>
      <c r="J9" s="4">
        <v>4522.5</v>
      </c>
      <c r="K9" s="4">
        <v>10854</v>
      </c>
      <c r="L9" s="4">
        <f>SUM(I9:K9)</f>
        <v>60601.5</v>
      </c>
      <c r="M9" s="46">
        <v>13324.06</v>
      </c>
      <c r="N9" s="47"/>
      <c r="O9" s="4">
        <v>10908.27</v>
      </c>
      <c r="P9" s="9">
        <v>909.02</v>
      </c>
      <c r="Q9" s="4">
        <v>606.02</v>
      </c>
      <c r="R9" s="4">
        <v>0</v>
      </c>
      <c r="S9" s="20">
        <v>24678.19</v>
      </c>
      <c r="T9" s="20">
        <f>SUM(M9:S9)</f>
        <v>50425.56</v>
      </c>
      <c r="U9" s="15">
        <f>F9+L9-T9</f>
        <v>34854.130000000005</v>
      </c>
    </row>
    <row r="10" spans="1:22" ht="48" customHeight="1">
      <c r="A10" s="2">
        <v>2</v>
      </c>
      <c r="B10" s="2">
        <v>96</v>
      </c>
      <c r="C10" s="44" t="s">
        <v>22</v>
      </c>
      <c r="D10" s="42"/>
      <c r="E10" s="2" t="s">
        <v>11</v>
      </c>
      <c r="F10" s="18">
        <v>0</v>
      </c>
      <c r="G10" s="30">
        <v>22</v>
      </c>
      <c r="H10" s="31"/>
      <c r="I10" s="4">
        <v>40380</v>
      </c>
      <c r="J10" s="4"/>
      <c r="K10" s="4">
        <v>7819.03</v>
      </c>
      <c r="L10" s="4">
        <f>SUM(I10:K10)</f>
        <v>48199.03</v>
      </c>
      <c r="M10" s="46">
        <v>11600</v>
      </c>
      <c r="N10" s="47"/>
      <c r="O10" s="4">
        <v>8675.83</v>
      </c>
      <c r="P10" s="9">
        <v>722.99</v>
      </c>
      <c r="Q10" s="4"/>
      <c r="R10" s="4">
        <v>0</v>
      </c>
      <c r="S10" s="20">
        <v>0</v>
      </c>
      <c r="T10" s="20">
        <f>SUM(M10:S10)</f>
        <v>20998.820000000003</v>
      </c>
      <c r="U10" s="15">
        <f>F10+L10-T10</f>
        <v>27200.209999999995</v>
      </c>
    </row>
    <row r="11" spans="1:22" ht="11.1" customHeight="1">
      <c r="A11" s="34" t="s">
        <v>8</v>
      </c>
      <c r="B11" s="35"/>
      <c r="C11" s="35"/>
      <c r="D11" s="35"/>
      <c r="E11" s="36"/>
      <c r="F11" s="16">
        <f>SUM(F8:F10)</f>
        <v>24678.19</v>
      </c>
      <c r="G11" s="37"/>
      <c r="H11" s="38"/>
      <c r="I11" s="3">
        <f t="shared" ref="I11:M11" si="0">SUM(I8:I10)</f>
        <v>85605</v>
      </c>
      <c r="J11" s="3">
        <f t="shared" si="0"/>
        <v>4522.5</v>
      </c>
      <c r="K11" s="3">
        <f t="shared" si="0"/>
        <v>18673.03</v>
      </c>
      <c r="L11" s="3">
        <f t="shared" si="0"/>
        <v>108800.53</v>
      </c>
      <c r="M11" s="39">
        <f t="shared" si="0"/>
        <v>24924.059999999998</v>
      </c>
      <c r="N11" s="40"/>
      <c r="O11" s="10">
        <f t="shared" ref="O11:U11" si="1">SUM(O8:O10)</f>
        <v>19584.099999999999</v>
      </c>
      <c r="P11" s="10">
        <f t="shared" si="1"/>
        <v>1632.01</v>
      </c>
      <c r="Q11" s="10">
        <f t="shared" si="1"/>
        <v>606.02</v>
      </c>
      <c r="R11" s="10">
        <f t="shared" si="1"/>
        <v>0</v>
      </c>
      <c r="S11" s="11">
        <f>SUM(S8:S10)</f>
        <v>24678.19</v>
      </c>
      <c r="T11" s="20">
        <f>SUM(M11:S11)</f>
        <v>71424.37999999999</v>
      </c>
      <c r="U11" s="11">
        <f t="shared" si="1"/>
        <v>62054.34</v>
      </c>
    </row>
    <row r="12" spans="1:22" ht="9.9499999999999993" customHeight="1"/>
    <row r="14" spans="1:22">
      <c r="O14" s="5"/>
    </row>
  </sheetData>
  <mergeCells count="21">
    <mergeCell ref="G10:H10"/>
    <mergeCell ref="I2:L2"/>
    <mergeCell ref="A11:E11"/>
    <mergeCell ref="G11:H11"/>
    <mergeCell ref="M11:N11"/>
    <mergeCell ref="C9:D9"/>
    <mergeCell ref="G9:H9"/>
    <mergeCell ref="G8:H8"/>
    <mergeCell ref="C10:D10"/>
    <mergeCell ref="C8:D8"/>
    <mergeCell ref="M9:N9"/>
    <mergeCell ref="C7:D7"/>
    <mergeCell ref="G7:H7"/>
    <mergeCell ref="M7:N7"/>
    <mergeCell ref="M10:N10"/>
    <mergeCell ref="M8:N8"/>
    <mergeCell ref="A1:K1"/>
    <mergeCell ref="H3:M3"/>
    <mergeCell ref="H4:M4"/>
    <mergeCell ref="C5:R5"/>
    <mergeCell ref="A6:C6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2024-05-09T06:28:28Z</dcterms:modified>
</cp:coreProperties>
</file>